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aff\Desktop\2026\"/>
    </mc:Choice>
  </mc:AlternateContent>
  <xr:revisionPtr revIDLastSave="0" documentId="13_ncr:1_{793F327F-FA2A-41BE-B1AE-5F2A4484AF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  <c r="C83" i="1"/>
  <c r="C70" i="1"/>
  <c r="C54" i="1" l="1"/>
  <c r="C13" i="1"/>
  <c r="C33" i="1" s="1"/>
  <c r="C40" i="1"/>
</calcChain>
</file>

<file path=xl/sharedStrings.xml><?xml version="1.0" encoding="utf-8"?>
<sst xmlns="http://schemas.openxmlformats.org/spreadsheetml/2006/main" count="82" uniqueCount="80">
  <si>
    <t xml:space="preserve"> Income</t>
  </si>
  <si>
    <t xml:space="preserve">Local Public Funding </t>
  </si>
  <si>
    <t>Village of Gowanda</t>
  </si>
  <si>
    <t>Town of Perrysburg</t>
  </si>
  <si>
    <t>Town of Persia</t>
  </si>
  <si>
    <t>Tax Levy</t>
  </si>
  <si>
    <t>LLSA</t>
  </si>
  <si>
    <t xml:space="preserve">Other Cash Grants (CCLS Materials Plan) </t>
  </si>
  <si>
    <t>Donations</t>
  </si>
  <si>
    <t>Individuals</t>
  </si>
  <si>
    <t>Local Clubs and Organizations</t>
  </si>
  <si>
    <t>Local Businesses</t>
  </si>
  <si>
    <t>SEFA</t>
  </si>
  <si>
    <t>Gifts and Endowments</t>
  </si>
  <si>
    <t>Memorials</t>
  </si>
  <si>
    <t xml:space="preserve">Fundraising  </t>
  </si>
  <si>
    <t>Mail Solicitation</t>
  </si>
  <si>
    <t>Summer Reading</t>
  </si>
  <si>
    <t>All Other Fundraising</t>
  </si>
  <si>
    <t>Library Charges</t>
  </si>
  <si>
    <t>Copies</t>
  </si>
  <si>
    <t>Used Book Sales</t>
  </si>
  <si>
    <t>Interest Income</t>
  </si>
  <si>
    <t xml:space="preserve">Interest  </t>
  </si>
  <si>
    <t>Investments</t>
  </si>
  <si>
    <t>Total Income</t>
  </si>
  <si>
    <t>Expenses</t>
  </si>
  <si>
    <t>Personnel</t>
  </si>
  <si>
    <t>Wages</t>
  </si>
  <si>
    <t>Bonuses</t>
  </si>
  <si>
    <t>Payroll Taxes</t>
  </si>
  <si>
    <t>Disability Insurance</t>
  </si>
  <si>
    <t>Unemployment</t>
  </si>
  <si>
    <t>Library Materials</t>
  </si>
  <si>
    <t>Books</t>
  </si>
  <si>
    <t>Donation Book Purchases</t>
  </si>
  <si>
    <t>Serials</t>
  </si>
  <si>
    <t>eBooks</t>
  </si>
  <si>
    <t>Other Materials</t>
  </si>
  <si>
    <t>Building Operations &amp; Maintenance</t>
  </si>
  <si>
    <t>Capital Expenditures</t>
  </si>
  <si>
    <t>Building Repairs</t>
  </si>
  <si>
    <t>Maintenance/Repairs</t>
  </si>
  <si>
    <t>Grounds</t>
  </si>
  <si>
    <t>Trash</t>
  </si>
  <si>
    <t>Property Insurance</t>
  </si>
  <si>
    <t>Custodial Supplies</t>
  </si>
  <si>
    <t>Gas</t>
  </si>
  <si>
    <t>Water</t>
  </si>
  <si>
    <t>Electric</t>
  </si>
  <si>
    <t>Security Monitoring</t>
  </si>
  <si>
    <t>Library Operations</t>
  </si>
  <si>
    <t>Library &amp; Office Supplies</t>
  </si>
  <si>
    <t>Internet</t>
  </si>
  <si>
    <t>Telecommunications</t>
  </si>
  <si>
    <t>Postage</t>
  </si>
  <si>
    <t>Fundraising</t>
  </si>
  <si>
    <t>Accountant/Profesional Fees</t>
  </si>
  <si>
    <t>Software</t>
  </si>
  <si>
    <t>Auto Calls</t>
  </si>
  <si>
    <t>Promotions</t>
  </si>
  <si>
    <t>Safety Deposit Box</t>
  </si>
  <si>
    <t>Programming</t>
  </si>
  <si>
    <t>Programming from Donation</t>
  </si>
  <si>
    <t>Total Expenditures</t>
  </si>
  <si>
    <t>Workers Compensation</t>
  </si>
  <si>
    <t>Community Event</t>
  </si>
  <si>
    <t>Payroll</t>
  </si>
  <si>
    <t>Personnel Benefits</t>
  </si>
  <si>
    <t>Expenditures</t>
  </si>
  <si>
    <t>Checks</t>
  </si>
  <si>
    <t>Equipment</t>
  </si>
  <si>
    <t>Training Fee</t>
  </si>
  <si>
    <t xml:space="preserve">Donations- Other - </t>
  </si>
  <si>
    <t>Fines</t>
  </si>
  <si>
    <t>Other</t>
  </si>
  <si>
    <t>Kanopy</t>
  </si>
  <si>
    <t>Other State Aid (Construction Grant)</t>
  </si>
  <si>
    <t>From Savings for shelf and capital project</t>
  </si>
  <si>
    <t>2026 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</si>
</sst>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5" fillId="0" borderId="0" xfId="0" applyFont="1"/>
    <xf numFmtId="8" fontId="0" fillId="0" borderId="0" xfId="0" applyNumberFormat="1"/>
    <xf numFmtId="0" fontId="6" fillId="0" borderId="1" xfId="0" applyFont="1" applyBorder="1"/>
    <xf numFmtId="0" fontId="6" fillId="0" borderId="0" xfId="0" applyFont="1"/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0" borderId="1" xfId="0" applyFont="1" applyBorder="1" applyAlignment="1">
      <alignment horizontal="right"/>
    </xf>
    <xf numFmtId="164" fontId="0" fillId="6" borderId="1" xfId="0" applyNumberFormat="1" applyFill="1" applyBorder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0" fillId="3" borderId="2" xfId="0" applyFill="1" applyBorder="1"/>
    <xf numFmtId="164" fontId="0" fillId="0" borderId="0" xfId="0" applyNumberFormat="1"/>
    <xf numFmtId="0" fontId="7" fillId="0" borderId="0" xfId="0" applyFont="1" applyFill="1"/>
    <xf numFmtId="0" fontId="0" fillId="0" borderId="3" xfId="0" applyBorder="1"/>
    <xf numFmtId="0" fontId="2" fillId="6" borderId="3" xfId="0" applyFont="1" applyFill="1" applyBorder="1"/>
    <xf numFmtId="0" fontId="0" fillId="3" borderId="3" xfId="0" applyFill="1" applyBorder="1"/>
    <xf numFmtId="0" fontId="4" fillId="2" borderId="3" xfId="0" applyFont="1" applyFill="1" applyBorder="1"/>
    <xf numFmtId="0" fontId="0" fillId="0" borderId="3" xfId="0" applyFill="1" applyBorder="1"/>
    <xf numFmtId="164" fontId="0" fillId="0" borderId="1" xfId="0" applyNumberFormat="1" applyFill="1" applyBorder="1"/>
    <xf numFmtId="0" fontId="6" fillId="0" borderId="3" xfId="0" applyFont="1" applyBorder="1"/>
    <xf numFmtId="0" fontId="0" fillId="0" borderId="0" xfId="0" applyFill="1"/>
    <xf numFmtId="7" fontId="0" fillId="0" borderId="0" xfId="0" applyNumberFormat="1"/>
    <xf numFmtId="0" fontId="0" fillId="0" borderId="1" xfId="0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0" fillId="3" borderId="1" xfId="0" applyFill="1" applyBorder="1" applyAlignment="1">
      <alignment horizontal="left"/>
    </xf>
    <xf numFmtId="164" fontId="6" fillId="0" borderId="0" xfId="0" applyNumberFormat="1" applyFont="1" applyFill="1" applyBorder="1"/>
    <xf numFmtId="164" fontId="6" fillId="0" borderId="0" xfId="1" applyNumberFormat="1" applyFont="1" applyFill="1" applyBorder="1"/>
    <xf numFmtId="0" fontId="0" fillId="0" borderId="0" xfId="0" applyFont="1"/>
    <xf numFmtId="0" fontId="8" fillId="0" borderId="0" xfId="0" applyFont="1"/>
    <xf numFmtId="0" fontId="9" fillId="0" borderId="0" xfId="0" applyFont="1"/>
    <xf numFmtId="164" fontId="0" fillId="0" borderId="1" xfId="0" applyNumberFormat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6" fillId="7" borderId="1" xfId="0" applyNumberFormat="1" applyFont="1" applyFill="1" applyBorder="1" applyAlignment="1">
      <alignment horizontal="right"/>
    </xf>
    <xf numFmtId="0" fontId="5" fillId="0" borderId="4" xfId="0" applyFont="1" applyBorder="1" applyAlignment="1"/>
    <xf numFmtId="0" fontId="5" fillId="0" borderId="3" xfId="0" applyFont="1" applyBorder="1" applyAlignment="1"/>
    <xf numFmtId="0" fontId="3" fillId="0" borderId="5" xfId="0" applyFont="1" applyBorder="1" applyAlignment="1">
      <alignment horizontal="center"/>
    </xf>
    <xf numFmtId="8" fontId="10" fillId="0" borderId="1" xfId="0" applyNumberFormat="1" applyFont="1" applyBorder="1"/>
    <xf numFmtId="164" fontId="10" fillId="0" borderId="1" xfId="1" applyNumberFormat="1" applyFont="1" applyFill="1" applyBorder="1"/>
    <xf numFmtId="164" fontId="10" fillId="0" borderId="1" xfId="0" applyNumberFormat="1" applyFont="1" applyBorder="1"/>
    <xf numFmtId="164" fontId="10" fillId="0" borderId="1" xfId="1" applyNumberFormat="1" applyFont="1" applyBorder="1"/>
    <xf numFmtId="0" fontId="10" fillId="0" borderId="3" xfId="0" applyFont="1" applyBorder="1"/>
    <xf numFmtId="164" fontId="11" fillId="0" borderId="1" xfId="0" applyNumberFormat="1" applyFont="1" applyBorder="1"/>
    <xf numFmtId="164" fontId="11" fillId="0" borderId="1" xfId="1" applyNumberFormat="1" applyFont="1" applyFill="1" applyBorder="1"/>
    <xf numFmtId="164" fontId="0" fillId="7" borderId="1" xfId="0" applyNumberFormat="1" applyFill="1" applyBorder="1"/>
    <xf numFmtId="164" fontId="10" fillId="0" borderId="1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zoomScale="90" zoomScaleNormal="90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C84" sqref="C84"/>
    </sheetView>
  </sheetViews>
  <sheetFormatPr defaultRowHeight="15" x14ac:dyDescent="0.25"/>
  <cols>
    <col min="2" max="2" width="46.42578125" customWidth="1"/>
    <col min="3" max="3" width="20.5703125" customWidth="1"/>
    <col min="4" max="4" width="23.5703125" customWidth="1"/>
    <col min="5" max="5" width="12.140625" customWidth="1"/>
    <col min="6" max="6" width="49.7109375" customWidth="1"/>
    <col min="7" max="10" width="11" bestFit="1" customWidth="1"/>
  </cols>
  <sheetData>
    <row r="1" spans="1:14" ht="21" x14ac:dyDescent="0.35">
      <c r="A1" s="48"/>
      <c r="B1" s="50" t="s">
        <v>79</v>
      </c>
      <c r="C1" s="49"/>
      <c r="D1" s="8"/>
      <c r="E1" s="8"/>
      <c r="F1" s="8"/>
      <c r="G1" s="8"/>
      <c r="H1" s="8"/>
      <c r="I1" s="8"/>
      <c r="J1" s="8"/>
      <c r="K1" s="8"/>
    </row>
    <row r="2" spans="1:14" ht="21" x14ac:dyDescent="0.35">
      <c r="A2" s="5"/>
      <c r="B2" s="12" t="s">
        <v>0</v>
      </c>
      <c r="C2" s="5"/>
    </row>
    <row r="3" spans="1:14" x14ac:dyDescent="0.25">
      <c r="A3" s="6"/>
      <c r="B3" s="13" t="s">
        <v>1</v>
      </c>
      <c r="C3" s="6"/>
    </row>
    <row r="4" spans="1:14" ht="15.75" x14ac:dyDescent="0.25">
      <c r="A4" s="1">
        <v>11.01</v>
      </c>
      <c r="B4" s="1" t="s">
        <v>2</v>
      </c>
      <c r="C4" s="51">
        <v>5750</v>
      </c>
    </row>
    <row r="5" spans="1:14" ht="15.75" x14ac:dyDescent="0.25">
      <c r="A5" s="1">
        <v>11.01</v>
      </c>
      <c r="B5" s="1" t="s">
        <v>3</v>
      </c>
      <c r="C5" s="51">
        <v>500</v>
      </c>
    </row>
    <row r="6" spans="1:14" ht="15.75" x14ac:dyDescent="0.25">
      <c r="A6" s="1">
        <v>11.01</v>
      </c>
      <c r="B6" s="1" t="s">
        <v>4</v>
      </c>
      <c r="C6" s="51">
        <v>1000</v>
      </c>
    </row>
    <row r="7" spans="1:14" ht="15.75" x14ac:dyDescent="0.25">
      <c r="A7" s="1">
        <v>11.01</v>
      </c>
      <c r="B7" s="1" t="s">
        <v>5</v>
      </c>
      <c r="C7" s="52">
        <v>61383.6</v>
      </c>
    </row>
    <row r="8" spans="1:14" ht="15.75" x14ac:dyDescent="0.25">
      <c r="A8" s="1">
        <v>11.03</v>
      </c>
      <c r="B8" s="1" t="s">
        <v>6</v>
      </c>
      <c r="C8" s="53">
        <v>1500</v>
      </c>
      <c r="F8" s="33"/>
    </row>
    <row r="9" spans="1:14" ht="14.25" customHeight="1" x14ac:dyDescent="0.25">
      <c r="A9" s="1">
        <v>11.07</v>
      </c>
      <c r="B9" s="1" t="s">
        <v>7</v>
      </c>
      <c r="C9" s="53">
        <v>2800</v>
      </c>
      <c r="D9" s="43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4.25" customHeight="1" x14ac:dyDescent="0.25">
      <c r="A10" s="1">
        <v>11.09</v>
      </c>
      <c r="B10" s="44" t="s">
        <v>77</v>
      </c>
      <c r="C10" s="53">
        <v>39578</v>
      </c>
    </row>
    <row r="11" spans="1:14" x14ac:dyDescent="0.25">
      <c r="A11" s="6"/>
      <c r="B11" s="13" t="s">
        <v>8</v>
      </c>
      <c r="C11" s="20"/>
    </row>
    <row r="12" spans="1:14" ht="15.75" x14ac:dyDescent="0.25">
      <c r="A12" s="1">
        <v>11.1411</v>
      </c>
      <c r="B12" s="26" t="s">
        <v>9</v>
      </c>
      <c r="C12" s="54">
        <v>500</v>
      </c>
    </row>
    <row r="13" spans="1:14" ht="15.75" x14ac:dyDescent="0.25">
      <c r="A13" s="1">
        <v>11.1412</v>
      </c>
      <c r="B13" s="26" t="s">
        <v>10</v>
      </c>
      <c r="C13" s="52">
        <f>1000+2432.22</f>
        <v>3432.22</v>
      </c>
    </row>
    <row r="14" spans="1:14" ht="15.75" x14ac:dyDescent="0.25">
      <c r="A14" s="1">
        <v>11.141299999999999</v>
      </c>
      <c r="B14" s="26" t="s">
        <v>11</v>
      </c>
      <c r="C14" s="54">
        <v>600</v>
      </c>
    </row>
    <row r="15" spans="1:14" ht="15.75" x14ac:dyDescent="0.25">
      <c r="A15" s="1">
        <v>11.141400000000001</v>
      </c>
      <c r="B15" s="26" t="s">
        <v>12</v>
      </c>
      <c r="C15" s="52">
        <v>60</v>
      </c>
    </row>
    <row r="16" spans="1:14" ht="15.75" x14ac:dyDescent="0.25">
      <c r="A16" s="1">
        <v>11.141</v>
      </c>
      <c r="B16" s="26" t="s">
        <v>73</v>
      </c>
      <c r="C16" s="53">
        <v>0</v>
      </c>
    </row>
    <row r="17" spans="1:6" x14ac:dyDescent="0.25">
      <c r="A17" s="6">
        <v>11.14</v>
      </c>
      <c r="B17" s="13" t="s">
        <v>13</v>
      </c>
      <c r="C17" s="20"/>
    </row>
    <row r="18" spans="1:6" ht="15.75" x14ac:dyDescent="0.25">
      <c r="A18" s="1">
        <v>11.141999999999999</v>
      </c>
      <c r="B18" s="26" t="s">
        <v>14</v>
      </c>
      <c r="C18" s="54">
        <v>500</v>
      </c>
      <c r="F18" s="9"/>
    </row>
    <row r="19" spans="1:6" x14ac:dyDescent="0.25">
      <c r="A19" s="1">
        <v>11.143000000000001</v>
      </c>
      <c r="B19" s="30" t="s">
        <v>75</v>
      </c>
      <c r="C19" s="31"/>
    </row>
    <row r="20" spans="1:6" x14ac:dyDescent="0.25">
      <c r="A20" s="6">
        <v>11.15</v>
      </c>
      <c r="B20" s="13" t="s">
        <v>15</v>
      </c>
      <c r="C20" s="20"/>
    </row>
    <row r="21" spans="1:6" ht="15.75" x14ac:dyDescent="0.25">
      <c r="A21" s="1">
        <v>11.151</v>
      </c>
      <c r="B21" s="26" t="s">
        <v>16</v>
      </c>
      <c r="C21" s="53">
        <v>5000</v>
      </c>
    </row>
    <row r="22" spans="1:6" ht="15.75" x14ac:dyDescent="0.25">
      <c r="A22" s="1">
        <v>11.151999999999999</v>
      </c>
      <c r="B22" s="26" t="s">
        <v>17</v>
      </c>
      <c r="C22" s="53">
        <v>1500</v>
      </c>
    </row>
    <row r="23" spans="1:6" ht="15.75" x14ac:dyDescent="0.25">
      <c r="A23" s="1">
        <v>11.153</v>
      </c>
      <c r="B23" s="1" t="s">
        <v>66</v>
      </c>
      <c r="C23" s="53">
        <v>0</v>
      </c>
    </row>
    <row r="24" spans="1:6" ht="15.75" x14ac:dyDescent="0.25">
      <c r="A24" s="1">
        <v>11.154999999999999</v>
      </c>
      <c r="B24" s="26" t="s">
        <v>18</v>
      </c>
      <c r="C24" s="53">
        <v>0</v>
      </c>
    </row>
    <row r="25" spans="1:6" x14ac:dyDescent="0.25">
      <c r="A25" s="6">
        <v>11.17</v>
      </c>
      <c r="B25" s="27" t="s">
        <v>19</v>
      </c>
      <c r="C25" s="20"/>
    </row>
    <row r="26" spans="1:6" ht="15.75" x14ac:dyDescent="0.25">
      <c r="A26" s="1">
        <v>11.170999999999999</v>
      </c>
      <c r="B26" s="26" t="s">
        <v>74</v>
      </c>
      <c r="C26" s="53">
        <v>0</v>
      </c>
      <c r="E26" s="9"/>
    </row>
    <row r="27" spans="1:6" ht="15.75" x14ac:dyDescent="0.25">
      <c r="A27" s="1">
        <v>11.172000000000001</v>
      </c>
      <c r="B27" s="26" t="s">
        <v>20</v>
      </c>
      <c r="C27" s="53">
        <v>1700</v>
      </c>
      <c r="F27" s="24"/>
    </row>
    <row r="28" spans="1:6" ht="15.75" x14ac:dyDescent="0.25">
      <c r="A28" s="1">
        <v>11.180999999999999</v>
      </c>
      <c r="B28" s="26" t="s">
        <v>21</v>
      </c>
      <c r="C28" s="53">
        <v>200</v>
      </c>
    </row>
    <row r="29" spans="1:6" x14ac:dyDescent="0.25">
      <c r="A29" s="6"/>
      <c r="B29" s="27" t="s">
        <v>22</v>
      </c>
      <c r="C29" s="20"/>
    </row>
    <row r="30" spans="1:6" ht="15.75" x14ac:dyDescent="0.25">
      <c r="A30" s="1">
        <v>4111.6000000000004</v>
      </c>
      <c r="B30" s="26" t="s">
        <v>23</v>
      </c>
      <c r="C30" s="53">
        <v>15</v>
      </c>
      <c r="F30" s="24"/>
    </row>
    <row r="31" spans="1:6" ht="15.75" x14ac:dyDescent="0.25">
      <c r="A31" s="35">
        <v>4111.6099999999997</v>
      </c>
      <c r="B31" s="30" t="s">
        <v>24</v>
      </c>
      <c r="C31" s="52">
        <v>2000</v>
      </c>
      <c r="F31" s="24"/>
    </row>
    <row r="32" spans="1:6" ht="15.75" x14ac:dyDescent="0.25">
      <c r="B32" s="55" t="s">
        <v>78</v>
      </c>
      <c r="C32" s="52">
        <v>14854.22</v>
      </c>
      <c r="D32" s="33"/>
      <c r="E32" s="33"/>
    </row>
    <row r="33" spans="1:9" ht="18.75" x14ac:dyDescent="0.3">
      <c r="A33" s="3"/>
      <c r="B33" s="15" t="s">
        <v>25</v>
      </c>
      <c r="C33" s="21">
        <f>SUM(C4:C32)</f>
        <v>142873.04</v>
      </c>
      <c r="D33" s="24"/>
      <c r="F33" s="9"/>
    </row>
    <row r="34" spans="1:9" ht="18.75" x14ac:dyDescent="0.3">
      <c r="A34" s="1"/>
      <c r="B34" s="16"/>
      <c r="C34" s="1"/>
      <c r="D34" s="33"/>
      <c r="E34" s="33"/>
      <c r="F34" s="33"/>
      <c r="G34" s="33"/>
      <c r="H34" s="33"/>
      <c r="I34" s="33"/>
    </row>
    <row r="35" spans="1:9" ht="21" x14ac:dyDescent="0.35">
      <c r="A35" s="4"/>
      <c r="B35" s="17" t="s">
        <v>26</v>
      </c>
      <c r="C35" s="4"/>
    </row>
    <row r="36" spans="1:9" x14ac:dyDescent="0.25">
      <c r="A36" s="7"/>
      <c r="B36" s="18" t="s">
        <v>27</v>
      </c>
      <c r="C36" s="7"/>
    </row>
    <row r="37" spans="1:9" ht="15.75" x14ac:dyDescent="0.25">
      <c r="A37" s="36">
        <v>12.02</v>
      </c>
      <c r="B37" s="37" t="s">
        <v>28</v>
      </c>
      <c r="C37" s="56">
        <v>61232</v>
      </c>
      <c r="D37" s="40"/>
      <c r="F37" s="24"/>
    </row>
    <row r="38" spans="1:9" ht="15.75" x14ac:dyDescent="0.25">
      <c r="A38" s="36"/>
      <c r="B38" s="37" t="s">
        <v>29</v>
      </c>
      <c r="C38" s="57"/>
      <c r="D38" s="41"/>
      <c r="G38" s="24"/>
    </row>
    <row r="39" spans="1:9" ht="15.75" x14ac:dyDescent="0.25">
      <c r="A39" s="36">
        <v>12.041</v>
      </c>
      <c r="B39" s="37" t="s">
        <v>30</v>
      </c>
      <c r="C39" s="56">
        <v>4709.83</v>
      </c>
      <c r="D39" s="40"/>
    </row>
    <row r="40" spans="1:9" ht="21" x14ac:dyDescent="0.35">
      <c r="A40" s="14"/>
      <c r="B40" s="29" t="s">
        <v>67</v>
      </c>
      <c r="C40" s="22">
        <f>SUM(C37:C39)</f>
        <v>65941.83</v>
      </c>
    </row>
    <row r="41" spans="1:9" x14ac:dyDescent="0.25">
      <c r="A41" s="7"/>
      <c r="B41" s="18" t="s">
        <v>68</v>
      </c>
      <c r="C41" s="58"/>
    </row>
    <row r="42" spans="1:9" ht="15.75" customHeight="1" x14ac:dyDescent="0.25">
      <c r="A42" s="2">
        <v>12.042999999999999</v>
      </c>
      <c r="B42" s="2" t="s">
        <v>65</v>
      </c>
      <c r="C42" s="59">
        <v>500</v>
      </c>
      <c r="G42" s="24"/>
    </row>
    <row r="43" spans="1:9" ht="15.75" x14ac:dyDescent="0.25">
      <c r="A43" s="2"/>
      <c r="B43" s="2" t="s">
        <v>31</v>
      </c>
      <c r="C43" s="59">
        <v>500</v>
      </c>
      <c r="D43" s="33"/>
      <c r="E43" s="33"/>
    </row>
    <row r="44" spans="1:9" ht="15.75" x14ac:dyDescent="0.25">
      <c r="A44" s="23"/>
      <c r="B44" s="23" t="s">
        <v>32</v>
      </c>
      <c r="C44" s="51">
        <v>0</v>
      </c>
    </row>
    <row r="45" spans="1:9" x14ac:dyDescent="0.25">
      <c r="A45" s="7"/>
      <c r="B45" s="18" t="s">
        <v>33</v>
      </c>
      <c r="C45" s="46"/>
    </row>
    <row r="46" spans="1:9" ht="15.75" x14ac:dyDescent="0.25">
      <c r="A46" s="1">
        <v>12.0611</v>
      </c>
      <c r="B46" s="1" t="s">
        <v>34</v>
      </c>
      <c r="C46" s="59">
        <v>3000</v>
      </c>
    </row>
    <row r="47" spans="1:9" ht="15.75" x14ac:dyDescent="0.25">
      <c r="A47" s="1"/>
      <c r="B47" s="1" t="s">
        <v>35</v>
      </c>
      <c r="C47" s="51">
        <v>0</v>
      </c>
    </row>
    <row r="48" spans="1:9" ht="15.75" x14ac:dyDescent="0.25">
      <c r="A48" s="2">
        <v>12.061999999999999</v>
      </c>
      <c r="B48" s="2" t="s">
        <v>36</v>
      </c>
      <c r="C48" s="59">
        <v>0</v>
      </c>
    </row>
    <row r="49" spans="1:9" ht="15.75" x14ac:dyDescent="0.25">
      <c r="A49" s="1">
        <v>12.071</v>
      </c>
      <c r="B49" s="1" t="s">
        <v>37</v>
      </c>
      <c r="C49" s="59">
        <v>1000</v>
      </c>
    </row>
    <row r="50" spans="1:9" ht="15.75" x14ac:dyDescent="0.25">
      <c r="A50" s="35">
        <v>12.071</v>
      </c>
      <c r="B50" s="35" t="s">
        <v>76</v>
      </c>
      <c r="C50" s="60">
        <v>120</v>
      </c>
    </row>
    <row r="51" spans="1:9" ht="15.75" x14ac:dyDescent="0.25">
      <c r="A51" s="1">
        <v>12.08</v>
      </c>
      <c r="B51" s="1" t="s">
        <v>38</v>
      </c>
      <c r="C51" s="61">
        <v>550</v>
      </c>
    </row>
    <row r="52" spans="1:9" x14ac:dyDescent="0.25">
      <c r="A52" s="1"/>
      <c r="B52" s="19"/>
      <c r="C52" s="45"/>
    </row>
    <row r="53" spans="1:9" x14ac:dyDescent="0.25">
      <c r="A53" s="7"/>
      <c r="B53" s="18" t="s">
        <v>39</v>
      </c>
      <c r="C53" s="46"/>
    </row>
    <row r="54" spans="1:9" ht="15.75" x14ac:dyDescent="0.25">
      <c r="A54" s="1">
        <v>12.11</v>
      </c>
      <c r="B54" s="1" t="s">
        <v>40</v>
      </c>
      <c r="C54" s="59">
        <f>39578+11922+2432.22+2432.22</f>
        <v>56364.44</v>
      </c>
      <c r="D54" s="33"/>
      <c r="E54" s="33"/>
    </row>
    <row r="55" spans="1:9" ht="15.75" x14ac:dyDescent="0.25">
      <c r="A55" s="35">
        <v>12.13</v>
      </c>
      <c r="B55" s="30" t="s">
        <v>41</v>
      </c>
      <c r="C55" s="59"/>
    </row>
    <row r="56" spans="1:9" ht="15.75" x14ac:dyDescent="0.25">
      <c r="A56" s="1">
        <v>12.16</v>
      </c>
      <c r="B56" s="26" t="s">
        <v>42</v>
      </c>
      <c r="C56" s="59">
        <v>500</v>
      </c>
    </row>
    <row r="57" spans="1:9" ht="15.75" x14ac:dyDescent="0.25">
      <c r="A57" s="1">
        <v>12.16</v>
      </c>
      <c r="B57" s="26" t="s">
        <v>43</v>
      </c>
      <c r="C57" s="59">
        <v>2100</v>
      </c>
    </row>
    <row r="58" spans="1:9" ht="15.75" x14ac:dyDescent="0.25">
      <c r="A58" s="1">
        <v>12.16</v>
      </c>
      <c r="B58" s="26" t="s">
        <v>44</v>
      </c>
      <c r="C58" s="59">
        <v>380</v>
      </c>
    </row>
    <row r="59" spans="1:9" ht="15.75" x14ac:dyDescent="0.25">
      <c r="A59" s="1">
        <v>12.161</v>
      </c>
      <c r="B59" s="1" t="s">
        <v>45</v>
      </c>
      <c r="C59" s="59">
        <v>4750</v>
      </c>
      <c r="I59" s="34"/>
    </row>
    <row r="60" spans="1:9" ht="15.75" x14ac:dyDescent="0.25">
      <c r="A60" s="1">
        <v>12.164999999999999</v>
      </c>
      <c r="B60" s="26" t="s">
        <v>46</v>
      </c>
      <c r="C60" s="59">
        <v>450</v>
      </c>
    </row>
    <row r="61" spans="1:9" ht="15.75" x14ac:dyDescent="0.25">
      <c r="A61" s="1">
        <v>12.166</v>
      </c>
      <c r="B61" s="26" t="s">
        <v>47</v>
      </c>
      <c r="C61" s="59">
        <v>1300</v>
      </c>
    </row>
    <row r="62" spans="1:9" ht="15.75" x14ac:dyDescent="0.25">
      <c r="A62" s="1">
        <v>12.167</v>
      </c>
      <c r="B62" s="26" t="s">
        <v>48</v>
      </c>
      <c r="C62" s="59">
        <v>280</v>
      </c>
      <c r="D62" s="25"/>
    </row>
    <row r="63" spans="1:9" ht="15.75" x14ac:dyDescent="0.25">
      <c r="A63" s="1">
        <v>12.167999999999999</v>
      </c>
      <c r="B63" s="26" t="s">
        <v>49</v>
      </c>
      <c r="C63" s="59">
        <v>5200</v>
      </c>
      <c r="D63" s="25"/>
    </row>
    <row r="64" spans="1:9" ht="15.75" x14ac:dyDescent="0.25">
      <c r="A64" s="1">
        <v>12.169</v>
      </c>
      <c r="B64" s="30" t="s">
        <v>50</v>
      </c>
      <c r="C64" s="59">
        <v>288</v>
      </c>
      <c r="D64" s="33"/>
      <c r="E64" s="33"/>
      <c r="F64" s="33"/>
      <c r="G64" s="33"/>
    </row>
    <row r="65" spans="1:8" x14ac:dyDescent="0.25">
      <c r="A65" s="7"/>
      <c r="B65" s="18" t="s">
        <v>51</v>
      </c>
      <c r="C65" s="46"/>
    </row>
    <row r="66" spans="1:8" ht="15.75" x14ac:dyDescent="0.25">
      <c r="A66" s="1">
        <v>12.18</v>
      </c>
      <c r="B66" s="26" t="s">
        <v>52</v>
      </c>
      <c r="C66" s="53">
        <v>1000</v>
      </c>
    </row>
    <row r="67" spans="1:8" ht="15.75" x14ac:dyDescent="0.25">
      <c r="A67" s="1"/>
      <c r="B67" s="26" t="s">
        <v>70</v>
      </c>
      <c r="C67" s="53">
        <v>0</v>
      </c>
      <c r="D67" s="33"/>
      <c r="E67" s="33"/>
      <c r="F67" s="33"/>
      <c r="G67" s="33"/>
    </row>
    <row r="68" spans="1:8" ht="15.75" x14ac:dyDescent="0.25">
      <c r="A68" s="2">
        <v>12.191000000000001</v>
      </c>
      <c r="B68" s="28" t="s">
        <v>53</v>
      </c>
      <c r="C68" s="53">
        <v>480</v>
      </c>
    </row>
    <row r="69" spans="1:8" ht="15.75" x14ac:dyDescent="0.25">
      <c r="A69" s="1">
        <v>12.19</v>
      </c>
      <c r="B69" s="26" t="s">
        <v>54</v>
      </c>
      <c r="C69" s="53">
        <v>300</v>
      </c>
    </row>
    <row r="70" spans="1:8" ht="15.75" x14ac:dyDescent="0.25">
      <c r="A70" s="1">
        <v>12.22</v>
      </c>
      <c r="B70" s="26" t="s">
        <v>71</v>
      </c>
      <c r="C70" s="53">
        <f>350</f>
        <v>350</v>
      </c>
    </row>
    <row r="71" spans="1:8" ht="15.75" x14ac:dyDescent="0.25">
      <c r="A71" s="2">
        <v>12.21</v>
      </c>
      <c r="B71" s="28" t="s">
        <v>55</v>
      </c>
      <c r="C71" s="53">
        <v>100</v>
      </c>
    </row>
    <row r="72" spans="1:8" s="11" customFormat="1" ht="15.75" x14ac:dyDescent="0.25">
      <c r="A72" s="1">
        <v>12.23</v>
      </c>
      <c r="B72" s="26" t="s">
        <v>56</v>
      </c>
      <c r="C72" s="56">
        <v>600</v>
      </c>
      <c r="D72" s="38"/>
      <c r="E72" s="38"/>
      <c r="F72" s="38"/>
      <c r="G72" s="38"/>
      <c r="H72" s="38"/>
    </row>
    <row r="73" spans="1:8" ht="15.75" x14ac:dyDescent="0.25">
      <c r="A73" s="10">
        <v>12.231</v>
      </c>
      <c r="B73" s="32" t="s">
        <v>57</v>
      </c>
      <c r="C73" s="53">
        <v>1000</v>
      </c>
      <c r="D73" s="33"/>
      <c r="E73" s="33"/>
      <c r="F73" s="33"/>
      <c r="G73" s="33"/>
    </row>
    <row r="74" spans="1:8" ht="15.75" x14ac:dyDescent="0.25">
      <c r="A74" s="35">
        <v>12.237</v>
      </c>
      <c r="B74" s="30" t="s">
        <v>58</v>
      </c>
      <c r="C74" s="53">
        <v>200</v>
      </c>
      <c r="D74" s="33"/>
      <c r="E74" s="33"/>
      <c r="F74" s="33"/>
      <c r="G74" s="33"/>
      <c r="H74" s="33"/>
    </row>
    <row r="75" spans="1:8" ht="15.75" x14ac:dyDescent="0.25">
      <c r="A75" s="1">
        <v>12.239000000000001</v>
      </c>
      <c r="B75" s="26" t="s">
        <v>59</v>
      </c>
      <c r="C75" s="53">
        <v>70</v>
      </c>
    </row>
    <row r="76" spans="1:8" ht="15.75" x14ac:dyDescent="0.25">
      <c r="A76" s="2">
        <v>12.243</v>
      </c>
      <c r="B76" s="2" t="s">
        <v>60</v>
      </c>
      <c r="C76" s="51">
        <v>0</v>
      </c>
      <c r="D76" s="33"/>
      <c r="E76" s="33"/>
    </row>
    <row r="77" spans="1:8" ht="15.75" x14ac:dyDescent="0.25">
      <c r="A77" s="2"/>
      <c r="B77" s="2" t="s">
        <v>61</v>
      </c>
      <c r="C77" s="53">
        <v>27</v>
      </c>
    </row>
    <row r="78" spans="1:8" ht="15.75" x14ac:dyDescent="0.25">
      <c r="A78" s="2"/>
      <c r="B78" s="39" t="s">
        <v>72</v>
      </c>
      <c r="C78" s="53">
        <v>36</v>
      </c>
    </row>
    <row r="79" spans="1:8" x14ac:dyDescent="0.25">
      <c r="A79" s="7"/>
      <c r="B79" s="18" t="s">
        <v>62</v>
      </c>
      <c r="C79" s="47"/>
    </row>
    <row r="80" spans="1:8" ht="15.75" x14ac:dyDescent="0.25">
      <c r="A80" s="2">
        <v>12.234999999999999</v>
      </c>
      <c r="B80" s="28" t="s">
        <v>62</v>
      </c>
      <c r="C80" s="59">
        <v>1800</v>
      </c>
    </row>
    <row r="81" spans="1:6" ht="15.75" x14ac:dyDescent="0.25">
      <c r="A81" s="2"/>
      <c r="B81" s="28" t="s">
        <v>63</v>
      </c>
      <c r="C81" s="59">
        <v>0</v>
      </c>
    </row>
    <row r="82" spans="1:6" ht="15.75" x14ac:dyDescent="0.25">
      <c r="A82" s="2">
        <v>12.24</v>
      </c>
      <c r="B82" s="28" t="s">
        <v>17</v>
      </c>
      <c r="C82" s="59">
        <v>1500</v>
      </c>
    </row>
    <row r="83" spans="1:6" ht="21" x14ac:dyDescent="0.35">
      <c r="A83" s="14"/>
      <c r="B83" s="29" t="s">
        <v>69</v>
      </c>
      <c r="C83" s="22">
        <f>SUM(C42:C82)</f>
        <v>84745.44</v>
      </c>
      <c r="F83" s="9"/>
    </row>
    <row r="84" spans="1:6" ht="21" x14ac:dyDescent="0.35">
      <c r="A84" s="14"/>
      <c r="B84" s="14" t="s">
        <v>64</v>
      </c>
      <c r="C84" s="22">
        <f>C40+C83</f>
        <v>150687.27000000002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Director</dc:creator>
  <cp:keywords/>
  <dc:description/>
  <cp:lastModifiedBy>Heidi Khawam</cp:lastModifiedBy>
  <cp:revision/>
  <cp:lastPrinted>2026-02-05T17:19:07Z</cp:lastPrinted>
  <dcterms:created xsi:type="dcterms:W3CDTF">2020-12-28T18:01:16Z</dcterms:created>
  <dcterms:modified xsi:type="dcterms:W3CDTF">2026-02-05T17:19:10Z</dcterms:modified>
  <cp:category/>
  <cp:contentStatus/>
</cp:coreProperties>
</file>